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 s="1"/>
  <c r="K35"/>
  <c r="E35"/>
  <c r="BC34"/>
  <c r="AO34"/>
  <c r="AI34"/>
  <c r="S34"/>
  <c r="Q34" s="1"/>
  <c r="K34"/>
  <c r="E34"/>
  <c r="BC33"/>
  <c r="AO33"/>
  <c r="AI33"/>
  <c r="S33"/>
  <c r="Q33" s="1"/>
  <c r="K33"/>
  <c r="E33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 s="1"/>
  <c r="K31"/>
  <c r="E31"/>
  <c r="BC30"/>
  <c r="AO30"/>
  <c r="AO28" s="1"/>
  <c r="AI30"/>
  <c r="S30"/>
  <c r="Q30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R28"/>
  <c r="P28"/>
  <c r="O28"/>
  <c r="N28"/>
  <c r="M28"/>
  <c r="L28"/>
  <c r="J28"/>
  <c r="I28"/>
  <c r="H28"/>
  <c r="G28"/>
  <c r="F28"/>
  <c r="C28"/>
  <c r="BC27"/>
  <c r="AO27"/>
  <c r="AI27"/>
  <c r="S27"/>
  <c r="Q27"/>
  <c r="K27"/>
  <c r="E27"/>
  <c r="BC25"/>
  <c r="AO25"/>
  <c r="AI25"/>
  <c r="S25"/>
  <c r="Q25" s="1"/>
  <c r="K25"/>
  <c r="E25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 s="1"/>
  <c r="K22"/>
  <c r="E22"/>
  <c r="BC21"/>
  <c r="AO21"/>
  <c r="AI21"/>
  <c r="AI19" s="1"/>
  <c r="S21"/>
  <c r="Q21" s="1"/>
  <c r="K21"/>
  <c r="E21"/>
  <c r="BC20"/>
  <c r="BD20" s="1"/>
  <c r="BB19"/>
  <c r="BB17" s="1"/>
  <c r="BA19"/>
  <c r="BA17" s="1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N17" s="1"/>
  <c r="AM19"/>
  <c r="AM17" s="1"/>
  <c r="AL19"/>
  <c r="AK19"/>
  <c r="AJ19"/>
  <c r="AH19"/>
  <c r="AH17" s="1"/>
  <c r="AG19"/>
  <c r="AG17" s="1"/>
  <c r="AF19"/>
  <c r="AE19"/>
  <c r="AE17" s="1"/>
  <c r="AD19"/>
  <c r="AD17" s="1"/>
  <c r="AD8" s="1"/>
  <c r="AD26" s="1"/>
  <c r="AD29" s="1"/>
  <c r="AC19"/>
  <c r="AC17" s="1"/>
  <c r="AB19"/>
  <c r="AA19"/>
  <c r="AA17" s="1"/>
  <c r="Z19"/>
  <c r="Z17" s="1"/>
  <c r="Y19"/>
  <c r="X19"/>
  <c r="X17" s="1"/>
  <c r="W19"/>
  <c r="W17" s="1"/>
  <c r="V19"/>
  <c r="U19"/>
  <c r="U17" s="1"/>
  <c r="T19"/>
  <c r="T17" s="1"/>
  <c r="T8" s="1"/>
  <c r="R19"/>
  <c r="P19"/>
  <c r="P17" s="1"/>
  <c r="O19"/>
  <c r="O17" s="1"/>
  <c r="N19"/>
  <c r="M19"/>
  <c r="M17" s="1"/>
  <c r="L19"/>
  <c r="L17" s="1"/>
  <c r="J19"/>
  <c r="I19"/>
  <c r="I17" s="1"/>
  <c r="H19"/>
  <c r="G19"/>
  <c r="G17" s="1"/>
  <c r="F19"/>
  <c r="F17" s="1"/>
  <c r="E19"/>
  <c r="E17" s="1"/>
  <c r="C19"/>
  <c r="C17" s="1"/>
  <c r="BC18"/>
  <c r="AO18"/>
  <c r="AI18"/>
  <c r="S18"/>
  <c r="K18"/>
  <c r="E18"/>
  <c r="AZ17"/>
  <c r="AX17"/>
  <c r="AW17"/>
  <c r="AV17"/>
  <c r="AT17"/>
  <c r="AR17"/>
  <c r="AP17"/>
  <c r="AL17"/>
  <c r="AK17"/>
  <c r="AJ17"/>
  <c r="AF17"/>
  <c r="AB17"/>
  <c r="AB8" s="1"/>
  <c r="Y17"/>
  <c r="V17"/>
  <c r="R17"/>
  <c r="N17"/>
  <c r="N8" s="1"/>
  <c r="N26" s="1"/>
  <c r="N29" s="1"/>
  <c r="J17"/>
  <c r="H17"/>
  <c r="BC16"/>
  <c r="AO16"/>
  <c r="AI16"/>
  <c r="S16"/>
  <c r="Q16" s="1"/>
  <c r="K16"/>
  <c r="E16"/>
  <c r="BC15"/>
  <c r="AO15"/>
  <c r="AI15"/>
  <c r="S15"/>
  <c r="Q15" s="1"/>
  <c r="K15"/>
  <c r="E15"/>
  <c r="BC14"/>
  <c r="AO14"/>
  <c r="AI14"/>
  <c r="AI11" s="1"/>
  <c r="S14"/>
  <c r="K14"/>
  <c r="E14"/>
  <c r="BC13"/>
  <c r="AO13"/>
  <c r="AI13"/>
  <c r="S13"/>
  <c r="Q13" s="1"/>
  <c r="K13"/>
  <c r="E13"/>
  <c r="BC12"/>
  <c r="AO12"/>
  <c r="AI12"/>
  <c r="S12"/>
  <c r="Q12"/>
  <c r="K12"/>
  <c r="E12"/>
  <c r="BB11"/>
  <c r="BA11"/>
  <c r="AZ11"/>
  <c r="AY11"/>
  <c r="AY8" s="1"/>
  <c r="AY26" s="1"/>
  <c r="AY29" s="1"/>
  <c r="AX11"/>
  <c r="AW11"/>
  <c r="AV11"/>
  <c r="AU11"/>
  <c r="AU8" s="1"/>
  <c r="AT11"/>
  <c r="AS11"/>
  <c r="AS8" s="1"/>
  <c r="AS9" s="1"/>
  <c r="AR11"/>
  <c r="AQ11"/>
  <c r="AQ8" s="1"/>
  <c r="AQ26" s="1"/>
  <c r="AQ29" s="1"/>
  <c r="AP11"/>
  <c r="AN11"/>
  <c r="AN8" s="1"/>
  <c r="AM11"/>
  <c r="AL11"/>
  <c r="AK11"/>
  <c r="AJ11"/>
  <c r="AJ8" s="1"/>
  <c r="AH11"/>
  <c r="AG11"/>
  <c r="AF11"/>
  <c r="AE11"/>
  <c r="AD11"/>
  <c r="AC11"/>
  <c r="AB11"/>
  <c r="AA11"/>
  <c r="Z11"/>
  <c r="Y11"/>
  <c r="Y8" s="1"/>
  <c r="X11"/>
  <c r="W11"/>
  <c r="V11"/>
  <c r="U11"/>
  <c r="T11"/>
  <c r="R11"/>
  <c r="R8" s="1"/>
  <c r="P11"/>
  <c r="O11"/>
  <c r="N11"/>
  <c r="M11"/>
  <c r="L11"/>
  <c r="J11"/>
  <c r="I11"/>
  <c r="H11"/>
  <c r="H8" s="1"/>
  <c r="G11"/>
  <c r="F11"/>
  <c r="C11"/>
  <c r="BD10"/>
  <c r="BC10"/>
  <c r="AX9"/>
  <c r="AQ9"/>
  <c r="AZ8"/>
  <c r="AZ9" s="1"/>
  <c r="AX8"/>
  <c r="AX26" s="1"/>
  <c r="AT8"/>
  <c r="AT9" s="1"/>
  <c r="AR8"/>
  <c r="AR26" s="1"/>
  <c r="AR29" s="1"/>
  <c r="AL8"/>
  <c r="AL26" s="1"/>
  <c r="AL29" s="1"/>
  <c r="AC8"/>
  <c r="AC9" s="1"/>
  <c r="BC7"/>
  <c r="AO7"/>
  <c r="AI7"/>
  <c r="S7"/>
  <c r="K7"/>
  <c r="E7"/>
  <c r="O8" l="1"/>
  <c r="K11"/>
  <c r="C8"/>
  <c r="C26" s="1"/>
  <c r="C29" s="1"/>
  <c r="Q19"/>
  <c r="D27"/>
  <c r="BD27" s="1"/>
  <c r="D25"/>
  <c r="BD25" s="1"/>
  <c r="K19"/>
  <c r="K17" s="1"/>
  <c r="S28"/>
  <c r="D33"/>
  <c r="BD33" s="1"/>
  <c r="BC28"/>
  <c r="K28"/>
  <c r="BA8"/>
  <c r="BA9" s="1"/>
  <c r="BB8"/>
  <c r="BB26" s="1"/>
  <c r="BB29" s="1"/>
  <c r="X8"/>
  <c r="X26" s="1"/>
  <c r="X29" s="1"/>
  <c r="D15"/>
  <c r="BD15" s="1"/>
  <c r="D12"/>
  <c r="R9"/>
  <c r="R26"/>
  <c r="R29" s="1"/>
  <c r="Y9"/>
  <c r="Y26"/>
  <c r="Y29" s="1"/>
  <c r="AN9"/>
  <c r="AN26"/>
  <c r="AN29" s="1"/>
  <c r="Q32"/>
  <c r="N9"/>
  <c r="J8"/>
  <c r="J9" s="1"/>
  <c r="AW8"/>
  <c r="AX29"/>
  <c r="G8"/>
  <c r="G26" s="1"/>
  <c r="G29" s="1"/>
  <c r="L8"/>
  <c r="L26" s="1"/>
  <c r="L29" s="1"/>
  <c r="P8"/>
  <c r="P26" s="1"/>
  <c r="P29" s="1"/>
  <c r="V8"/>
  <c r="Z8"/>
  <c r="Z9" s="1"/>
  <c r="AH8"/>
  <c r="E11"/>
  <c r="E8" s="1"/>
  <c r="E9" s="1"/>
  <c r="AK8"/>
  <c r="AK9" s="1"/>
  <c r="AV8"/>
  <c r="M8"/>
  <c r="M26" s="1"/>
  <c r="M29" s="1"/>
  <c r="U8"/>
  <c r="U9" s="1"/>
  <c r="AG8"/>
  <c r="AG9" s="1"/>
  <c r="D21"/>
  <c r="BD21" s="1"/>
  <c r="AO19"/>
  <c r="AO17" s="1"/>
  <c r="AT26"/>
  <c r="AT29" s="1"/>
  <c r="S32"/>
  <c r="D31"/>
  <c r="BD31" s="1"/>
  <c r="AI32"/>
  <c r="E28"/>
  <c r="D34"/>
  <c r="BD34" s="1"/>
  <c r="G9"/>
  <c r="I8"/>
  <c r="D16"/>
  <c r="BD16" s="1"/>
  <c r="F8"/>
  <c r="F9" s="1"/>
  <c r="L9"/>
  <c r="V26"/>
  <c r="V29" s="1"/>
  <c r="V9"/>
  <c r="AH9"/>
  <c r="AH26"/>
  <c r="AH29" s="1"/>
  <c r="H26"/>
  <c r="H29" s="1"/>
  <c r="H9"/>
  <c r="AJ9"/>
  <c r="AJ26"/>
  <c r="AJ29" s="1"/>
  <c r="T9"/>
  <c r="T26"/>
  <c r="T29" s="1"/>
  <c r="M9"/>
  <c r="AB26"/>
  <c r="AB29" s="1"/>
  <c r="AB9"/>
  <c r="AW9"/>
  <c r="AW26"/>
  <c r="AW29" s="1"/>
  <c r="I9"/>
  <c r="I26"/>
  <c r="I29" s="1"/>
  <c r="U26"/>
  <c r="U29" s="1"/>
  <c r="Q14"/>
  <c r="Q11" s="1"/>
  <c r="S11"/>
  <c r="Q18"/>
  <c r="Q17" s="1"/>
  <c r="S19"/>
  <c r="S17" s="1"/>
  <c r="BC19"/>
  <c r="Z26"/>
  <c r="Z29" s="1"/>
  <c r="E32"/>
  <c r="AD9"/>
  <c r="AL9"/>
  <c r="AR9"/>
  <c r="AY9"/>
  <c r="AF8"/>
  <c r="AP8"/>
  <c r="AI17"/>
  <c r="AI8" s="1"/>
  <c r="D23"/>
  <c r="BD23" s="1"/>
  <c r="AC26"/>
  <c r="AC29" s="1"/>
  <c r="K32"/>
  <c r="D30"/>
  <c r="BD30" s="1"/>
  <c r="AO32"/>
  <c r="BC17"/>
  <c r="Q7"/>
  <c r="O26"/>
  <c r="O29" s="1"/>
  <c r="O9"/>
  <c r="AU26"/>
  <c r="AU29" s="1"/>
  <c r="AU9"/>
  <c r="BC11"/>
  <c r="D22"/>
  <c r="BD24"/>
  <c r="AK26"/>
  <c r="AK29" s="1"/>
  <c r="AS26"/>
  <c r="AS29" s="1"/>
  <c r="AZ26"/>
  <c r="AZ29" s="1"/>
  <c r="Q28"/>
  <c r="BC32"/>
  <c r="D35"/>
  <c r="BD35" s="1"/>
  <c r="W8"/>
  <c r="AA8"/>
  <c r="AE8"/>
  <c r="AM8"/>
  <c r="D13"/>
  <c r="BD13" s="1"/>
  <c r="AO11"/>
  <c r="AO8" s="1"/>
  <c r="AO9" s="1"/>
  <c r="AG26" l="1"/>
  <c r="AG29" s="1"/>
  <c r="K8"/>
  <c r="K9" s="1"/>
  <c r="C9"/>
  <c r="BA26"/>
  <c r="BA29" s="1"/>
  <c r="F26"/>
  <c r="F29" s="1"/>
  <c r="X9"/>
  <c r="D19"/>
  <c r="BD19" s="1"/>
  <c r="BB9"/>
  <c r="AV26"/>
  <c r="AV29" s="1"/>
  <c r="AV9"/>
  <c r="P9"/>
  <c r="J26"/>
  <c r="J29" s="1"/>
  <c r="E26"/>
  <c r="E29" s="1"/>
  <c r="AI9"/>
  <c r="AI26"/>
  <c r="AI29" s="1"/>
  <c r="AF9"/>
  <c r="AF26"/>
  <c r="AF29" s="1"/>
  <c r="S8"/>
  <c r="AA26"/>
  <c r="AA29" s="1"/>
  <c r="AA9"/>
  <c r="BD22"/>
  <c r="Q8"/>
  <c r="Q9" s="1"/>
  <c r="D18"/>
  <c r="AO26"/>
  <c r="AO29" s="1"/>
  <c r="W26"/>
  <c r="W29" s="1"/>
  <c r="W9"/>
  <c r="D7"/>
  <c r="D14"/>
  <c r="BC8"/>
  <c r="AE26"/>
  <c r="AE29" s="1"/>
  <c r="AE9"/>
  <c r="AM26"/>
  <c r="AM29" s="1"/>
  <c r="AM9"/>
  <c r="D28"/>
  <c r="BD28" s="1"/>
  <c r="D32"/>
  <c r="AP9"/>
  <c r="AP26"/>
  <c r="AP29" s="1"/>
  <c r="K26" l="1"/>
  <c r="K29" s="1"/>
  <c r="Q26"/>
  <c r="Q29" s="1"/>
  <c r="BC9"/>
  <c r="BC29"/>
  <c r="BD7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<sst xmlns="http://schemas.openxmlformats.org/spreadsheetml/2006/main" count="92" uniqueCount="82">
  <si>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</si>
  <si>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</si>
  <si>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</si>
  <si>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</si>
  <si>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</si>
  <si>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</si>
  <si>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</si>
  <si>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</si>
  <si>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</si>
  <si>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</si>
  <si>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</si>
  <si>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</si>
  <si>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</si>
  <si>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</si>
  <si>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</si>
  <si>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</si>
  <si>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</si>
  <si>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</si>
  <si>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</si>
  <si>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</si>
  <si>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</si>
  <si>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</si>
  <si>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</si>
  <si>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</si>
  <si>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</si>
  <si>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</si>
  <si>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</si>
  <si>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</si>
  <si>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</si>
  <si>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</si>
  <si>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</si>
  <si>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</si>
  <si>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</si>
  <si>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</si>
  <si>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</si>
  <si>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</si>
  <si>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</si>
  <si>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</si>
  <si>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</si>
  <si>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</si>
  <si>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</si>
  <si>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</si>
  <si>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</si>
  <si>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</si>
  <si>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</si>
  <si>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</si>
  <si>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</si>
  <si>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</si>
  <si>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</si>
  <si>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</si>
  <si>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</si>
  <si>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</si>
  <si>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</si>
  <si>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</si>
  <si>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</si>
  <si>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</si>
  <si>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</si>
  <si>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</si>
  <si>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</si>
  <si>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</si>
  <si>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</si>
  <si>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</si>
  <si>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</si>
  <si>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</si>
  <si>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</si>
  <si>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</si>
  <si>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</si>
  <si>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</si>
  <si>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</si>
  <si>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</si>
  <si>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</si>
  <si>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</si>
  <si>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</si>
  <si>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</si>
  <si>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</si>
  <si>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</si>
  <si>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</si>
  <si>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</si>
  <si>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</si>
  <si>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</si>
  <si>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</si>
  <si>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II квартал 2019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</si>
</sst>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workbookViewId="0">
      <pane ySplit="5" topLeftCell="A21" activePane="bottomLeft" state="frozen"/>
      <selection activeCell="A5" sqref="A5"/>
      <selection pane="bottomLeft" activeCell="BB33" sqref="BB33"/>
    </sheetView>
  </sheetViews>
  <sheetFormatPr defaultRowHeight="1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6" ht="15.75" customHeight="1" thickBot="1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6" s="3" customFormat="1" ht="22.5" customHeight="1" thickBot="1">
      <c r="A3" s="113" t="s">
        <v>1</v>
      </c>
      <c r="B3" s="114"/>
      <c r="C3" s="115" t="s">
        <v>2</v>
      </c>
      <c r="D3" s="115" t="s">
        <v>3</v>
      </c>
      <c r="E3" s="117" t="s">
        <v>4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9"/>
      <c r="BA3" s="120" t="s">
        <v>5</v>
      </c>
      <c r="BB3" s="120"/>
      <c r="BC3" s="121" t="s">
        <v>6</v>
      </c>
      <c r="BD3" s="121" t="s">
        <v>6</v>
      </c>
    </row>
    <row r="4" spans="1:56" s="3" customFormat="1" ht="24" customHeight="1" thickBot="1">
      <c r="A4" s="113"/>
      <c r="B4" s="114"/>
      <c r="C4" s="115"/>
      <c r="D4" s="115"/>
      <c r="E4" s="123" t="s">
        <v>7</v>
      </c>
      <c r="F4" s="124"/>
      <c r="G4" s="124"/>
      <c r="H4" s="124"/>
      <c r="I4" s="124"/>
      <c r="J4" s="125"/>
      <c r="K4" s="126" t="s">
        <v>8</v>
      </c>
      <c r="L4" s="127"/>
      <c r="M4" s="127"/>
      <c r="N4" s="127"/>
      <c r="O4" s="127"/>
      <c r="P4" s="128"/>
      <c r="Q4" s="126" t="s">
        <v>9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  <c r="AI4" s="123" t="s">
        <v>10</v>
      </c>
      <c r="AJ4" s="124"/>
      <c r="AK4" s="124"/>
      <c r="AL4" s="124"/>
      <c r="AM4" s="124"/>
      <c r="AN4" s="125"/>
      <c r="AO4" s="123" t="s">
        <v>11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9" t="s">
        <v>2</v>
      </c>
      <c r="BB4" s="129" t="s">
        <v>3</v>
      </c>
      <c r="BC4" s="122"/>
      <c r="BD4" s="122"/>
    </row>
    <row r="5" spans="1:56" s="3" customFormat="1" ht="147" customHeight="1" thickBot="1">
      <c r="A5" s="113"/>
      <c r="B5" s="114"/>
      <c r="C5" s="115"/>
      <c r="D5" s="116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29"/>
      <c r="BB5" s="129"/>
      <c r="BC5" s="122"/>
      <c r="BD5" s="122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55</v>
      </c>
      <c r="C7" s="20">
        <v>22</v>
      </c>
      <c r="D7" s="21">
        <f>SUM(E7,K7,Q7,AI7,AO7)</f>
        <v>22</v>
      </c>
      <c r="E7" s="22">
        <f>SUM(F7:J7)</f>
        <v>3</v>
      </c>
      <c r="F7" s="23">
        <v>3</v>
      </c>
      <c r="G7" s="24"/>
      <c r="H7" s="24"/>
      <c r="I7" s="24"/>
      <c r="J7" s="25"/>
      <c r="K7" s="22">
        <f>SUM(L7:P7)</f>
        <v>19</v>
      </c>
      <c r="L7" s="23"/>
      <c r="M7" s="24"/>
      <c r="N7" s="24"/>
      <c r="O7" s="24">
        <v>4</v>
      </c>
      <c r="P7" s="25">
        <v>15</v>
      </c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36</v>
      </c>
      <c r="BB7" s="29">
        <v>36</v>
      </c>
      <c r="BC7" s="30">
        <f>SUM(F7:J7,L7:P7,R7,T7:AH7,AJ7:AN7,AP7:AZ7)</f>
        <v>22</v>
      </c>
      <c r="BD7" s="30">
        <f>BC7-D7</f>
        <v>0</v>
      </c>
    </row>
    <row r="8" spans="1:56" ht="50.25" customHeight="1" thickBot="1">
      <c r="A8" s="18">
        <v>2</v>
      </c>
      <c r="B8" s="31" t="s">
        <v>56</v>
      </c>
      <c r="C8" s="32">
        <f>C11+C17</f>
        <v>107</v>
      </c>
      <c r="D8" s="33">
        <f t="shared" ref="D8:BB8" si="0">D11+D17</f>
        <v>107</v>
      </c>
      <c r="E8" s="34">
        <f t="shared" si="0"/>
        <v>11</v>
      </c>
      <c r="F8" s="35">
        <f t="shared" si="0"/>
        <v>11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90</v>
      </c>
      <c r="L8" s="35">
        <f t="shared" si="0"/>
        <v>0</v>
      </c>
      <c r="M8" s="35">
        <f t="shared" si="0"/>
        <v>0</v>
      </c>
      <c r="N8" s="35">
        <f t="shared" si="0"/>
        <v>1</v>
      </c>
      <c r="O8" s="35">
        <f t="shared" si="0"/>
        <v>16</v>
      </c>
      <c r="P8" s="36">
        <f t="shared" si="0"/>
        <v>73</v>
      </c>
      <c r="Q8" s="37">
        <f t="shared" si="0"/>
        <v>6</v>
      </c>
      <c r="R8" s="36">
        <f t="shared" si="0"/>
        <v>1</v>
      </c>
      <c r="S8" s="34">
        <f t="shared" si="0"/>
        <v>3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3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2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221</v>
      </c>
      <c r="BB8" s="35">
        <f t="shared" si="0"/>
        <v>221</v>
      </c>
      <c r="BC8" s="30">
        <f t="shared" ref="BC8:BC35" si="1">SUM(F8:J8,L8:P8,R8,T8:AH8,AJ8:AN8,AP8:AZ8)</f>
        <v>107</v>
      </c>
      <c r="BD8" s="30">
        <f>BC8-D8</f>
        <v>0</v>
      </c>
    </row>
    <row r="9" spans="1:56" ht="56.25" customHeight="1" thickBot="1">
      <c r="A9" s="103">
        <v>3</v>
      </c>
      <c r="B9" s="102" t="s">
        <v>57</v>
      </c>
      <c r="C9" s="104">
        <f>C8-C13</f>
        <v>67</v>
      </c>
      <c r="D9" s="105">
        <f t="shared" ref="D9:BB9" si="2">D8-D13</f>
        <v>67</v>
      </c>
      <c r="E9" s="106">
        <f t="shared" si="2"/>
        <v>7</v>
      </c>
      <c r="F9" s="107">
        <f t="shared" si="2"/>
        <v>7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59</v>
      </c>
      <c r="L9" s="107">
        <f t="shared" si="2"/>
        <v>0</v>
      </c>
      <c r="M9" s="107">
        <f t="shared" si="2"/>
        <v>0</v>
      </c>
      <c r="N9" s="107">
        <f t="shared" si="2"/>
        <v>1</v>
      </c>
      <c r="O9" s="107">
        <f t="shared" si="2"/>
        <v>11</v>
      </c>
      <c r="P9" s="108">
        <f t="shared" si="2"/>
        <v>47</v>
      </c>
      <c r="Q9" s="109">
        <f t="shared" si="2"/>
        <v>1</v>
      </c>
      <c r="R9" s="108">
        <f t="shared" si="2"/>
        <v>1</v>
      </c>
      <c r="S9" s="106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0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136</v>
      </c>
      <c r="BB9" s="107">
        <f t="shared" si="2"/>
        <v>136</v>
      </c>
      <c r="BC9" s="110">
        <f t="shared" si="1"/>
        <v>67</v>
      </c>
      <c r="BD9" s="110">
        <f>BC9-D9</f>
        <v>0</v>
      </c>
    </row>
    <row r="10" spans="1:56" ht="12" customHeight="1" thickBot="1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59</v>
      </c>
      <c r="C11" s="32">
        <f>SUM(C14:C16)</f>
        <v>85</v>
      </c>
      <c r="D11" s="54">
        <f t="shared" ref="D11:BB11" si="3">SUM(D14:D16)</f>
        <v>85</v>
      </c>
      <c r="E11" s="55">
        <f t="shared" si="3"/>
        <v>9</v>
      </c>
      <c r="F11" s="56">
        <f t="shared" si="3"/>
        <v>9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70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15</v>
      </c>
      <c r="P11" s="57">
        <f t="shared" si="3"/>
        <v>55</v>
      </c>
      <c r="Q11" s="58">
        <f t="shared" si="3"/>
        <v>6</v>
      </c>
      <c r="R11" s="57">
        <f t="shared" si="3"/>
        <v>1</v>
      </c>
      <c r="S11" s="55">
        <f t="shared" si="3"/>
        <v>3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3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2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181</v>
      </c>
      <c r="BB11" s="35">
        <f t="shared" si="3"/>
        <v>181</v>
      </c>
      <c r="BC11" s="30">
        <f t="shared" si="1"/>
        <v>85</v>
      </c>
      <c r="BD11" s="30">
        <f>BC11-D11</f>
        <v>0</v>
      </c>
    </row>
    <row r="12" spans="1:56" ht="30" customHeight="1" thickBot="1">
      <c r="A12" s="45">
        <v>6</v>
      </c>
      <c r="B12" s="59" t="s">
        <v>60</v>
      </c>
      <c r="C12" s="60">
        <v>13</v>
      </c>
      <c r="D12" s="61">
        <f t="shared" ref="D12:D35" si="4">SUM(E12,K12,Q12,AI12,AO12)</f>
        <v>13</v>
      </c>
      <c r="E12" s="62">
        <f t="shared" ref="E12:E35" si="5">SUM(F12:J12)</f>
        <v>4</v>
      </c>
      <c r="F12" s="1">
        <v>4</v>
      </c>
      <c r="G12" s="1"/>
      <c r="H12" s="1"/>
      <c r="I12" s="1"/>
      <c r="J12" s="1"/>
      <c r="K12" s="62">
        <f t="shared" ref="K12:K35" si="6">SUM(L12:P12)</f>
        <v>8</v>
      </c>
      <c r="L12" s="1"/>
      <c r="M12" s="1"/>
      <c r="N12" s="1"/>
      <c r="O12" s="1">
        <v>2</v>
      </c>
      <c r="P12" s="1">
        <v>6</v>
      </c>
      <c r="Q12" s="63">
        <f t="shared" ref="Q12:Q35" si="7">R12+S12+AF12+AG12+AH12</f>
        <v>1</v>
      </c>
      <c r="R12" s="64">
        <v>1</v>
      </c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29</v>
      </c>
      <c r="BB12" s="29">
        <v>29</v>
      </c>
      <c r="BC12" s="30">
        <f t="shared" si="1"/>
        <v>13</v>
      </c>
      <c r="BD12" s="30"/>
    </row>
    <row r="13" spans="1:56" ht="90" customHeight="1" thickBot="1">
      <c r="A13" s="45">
        <v>7</v>
      </c>
      <c r="B13" s="59" t="s">
        <v>61</v>
      </c>
      <c r="C13" s="60">
        <v>40</v>
      </c>
      <c r="D13" s="61">
        <f t="shared" si="4"/>
        <v>40</v>
      </c>
      <c r="E13" s="62">
        <f t="shared" si="5"/>
        <v>4</v>
      </c>
      <c r="F13" s="1">
        <v>4</v>
      </c>
      <c r="G13" s="1"/>
      <c r="H13" s="1"/>
      <c r="I13" s="1"/>
      <c r="J13" s="1"/>
      <c r="K13" s="62">
        <f t="shared" si="6"/>
        <v>31</v>
      </c>
      <c r="L13" s="1"/>
      <c r="M13" s="1"/>
      <c r="N13" s="1"/>
      <c r="O13" s="1">
        <v>5</v>
      </c>
      <c r="P13" s="1">
        <v>26</v>
      </c>
      <c r="Q13" s="63">
        <f t="shared" si="7"/>
        <v>5</v>
      </c>
      <c r="R13" s="64"/>
      <c r="S13" s="65">
        <f t="shared" si="8"/>
        <v>3</v>
      </c>
      <c r="T13" s="1"/>
      <c r="U13" s="1"/>
      <c r="V13" s="1"/>
      <c r="W13" s="1"/>
      <c r="X13" s="1">
        <v>3</v>
      </c>
      <c r="Y13" s="1"/>
      <c r="Z13" s="1"/>
      <c r="AA13" s="1"/>
      <c r="AB13" s="1"/>
      <c r="AC13" s="1"/>
      <c r="AD13" s="1"/>
      <c r="AE13" s="1"/>
      <c r="AF13" s="1"/>
      <c r="AG13" s="1">
        <v>2</v>
      </c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85</v>
      </c>
      <c r="BB13" s="29">
        <v>85</v>
      </c>
      <c r="BC13" s="30">
        <f t="shared" si="1"/>
        <v>40</v>
      </c>
      <c r="BD13" s="30">
        <f t="shared" ref="BD13:BD31" si="11">BC13-D13</f>
        <v>0</v>
      </c>
    </row>
    <row r="14" spans="1:56" ht="15.75" thickBot="1">
      <c r="A14" s="45">
        <v>8</v>
      </c>
      <c r="B14" s="67" t="s">
        <v>62</v>
      </c>
      <c r="C14" s="60">
        <v>58</v>
      </c>
      <c r="D14" s="61">
        <f t="shared" si="4"/>
        <v>58</v>
      </c>
      <c r="E14" s="62">
        <f t="shared" si="5"/>
        <v>3</v>
      </c>
      <c r="F14" s="1">
        <v>3</v>
      </c>
      <c r="G14" s="1"/>
      <c r="H14" s="1"/>
      <c r="I14" s="1"/>
      <c r="J14" s="1"/>
      <c r="K14" s="62">
        <f t="shared" si="6"/>
        <v>50</v>
      </c>
      <c r="L14" s="1"/>
      <c r="M14" s="1"/>
      <c r="N14" s="1"/>
      <c r="O14" s="1">
        <v>11</v>
      </c>
      <c r="P14" s="1">
        <v>39</v>
      </c>
      <c r="Q14" s="63">
        <f t="shared" si="7"/>
        <v>5</v>
      </c>
      <c r="R14" s="64"/>
      <c r="S14" s="65">
        <f t="shared" si="8"/>
        <v>3</v>
      </c>
      <c r="T14" s="1"/>
      <c r="U14" s="1"/>
      <c r="V14" s="1"/>
      <c r="W14" s="1"/>
      <c r="X14" s="1">
        <v>3</v>
      </c>
      <c r="Y14" s="1"/>
      <c r="Z14" s="1"/>
      <c r="AA14" s="1"/>
      <c r="AB14" s="1"/>
      <c r="AC14" s="1"/>
      <c r="AD14" s="1"/>
      <c r="AE14" s="1"/>
      <c r="AF14" s="1"/>
      <c r="AG14" s="1">
        <v>2</v>
      </c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110</v>
      </c>
      <c r="BB14" s="29">
        <v>110</v>
      </c>
      <c r="BC14" s="30">
        <f t="shared" si="1"/>
        <v>58</v>
      </c>
      <c r="BD14" s="30">
        <f t="shared" si="11"/>
        <v>0</v>
      </c>
    </row>
    <row r="15" spans="1:56" ht="15.75" thickBot="1">
      <c r="A15" s="45">
        <v>9</v>
      </c>
      <c r="B15" s="68" t="s">
        <v>79</v>
      </c>
      <c r="C15" s="60">
        <v>24</v>
      </c>
      <c r="D15" s="61">
        <f t="shared" si="4"/>
        <v>24</v>
      </c>
      <c r="E15" s="62">
        <f t="shared" si="5"/>
        <v>5</v>
      </c>
      <c r="F15" s="1">
        <v>5</v>
      </c>
      <c r="G15" s="1"/>
      <c r="H15" s="1"/>
      <c r="I15" s="1"/>
      <c r="J15" s="1"/>
      <c r="K15" s="62">
        <f t="shared" si="6"/>
        <v>18</v>
      </c>
      <c r="L15" s="1"/>
      <c r="M15" s="1"/>
      <c r="N15" s="1"/>
      <c r="O15" s="1">
        <v>4</v>
      </c>
      <c r="P15" s="1">
        <v>14</v>
      </c>
      <c r="Q15" s="63">
        <f t="shared" si="7"/>
        <v>1</v>
      </c>
      <c r="R15" s="64">
        <v>1</v>
      </c>
      <c r="S15" s="65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62</v>
      </c>
      <c r="BB15" s="29">
        <v>62</v>
      </c>
      <c r="BC15" s="30">
        <f t="shared" si="1"/>
        <v>24</v>
      </c>
      <c r="BD15" s="30">
        <f t="shared" si="11"/>
        <v>0</v>
      </c>
    </row>
    <row r="16" spans="1:56" ht="15.75" thickBot="1">
      <c r="A16" s="45">
        <v>10</v>
      </c>
      <c r="B16" s="67" t="s">
        <v>63</v>
      </c>
      <c r="C16" s="60">
        <v>3</v>
      </c>
      <c r="D16" s="61">
        <f t="shared" si="4"/>
        <v>3</v>
      </c>
      <c r="E16" s="62">
        <f t="shared" si="5"/>
        <v>1</v>
      </c>
      <c r="F16" s="1">
        <v>1</v>
      </c>
      <c r="G16" s="1"/>
      <c r="H16" s="1"/>
      <c r="I16" s="1"/>
      <c r="J16" s="1"/>
      <c r="K16" s="62">
        <f t="shared" si="6"/>
        <v>2</v>
      </c>
      <c r="L16" s="1"/>
      <c r="M16" s="1"/>
      <c r="N16" s="1"/>
      <c r="O16" s="1"/>
      <c r="P16" s="1">
        <v>2</v>
      </c>
      <c r="Q16" s="63">
        <f t="shared" si="7"/>
        <v>0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9</v>
      </c>
      <c r="BB16" s="29">
        <v>9</v>
      </c>
      <c r="BC16" s="30">
        <f t="shared" si="1"/>
        <v>3</v>
      </c>
      <c r="BD16" s="30">
        <f t="shared" si="11"/>
        <v>0</v>
      </c>
    </row>
    <row r="17" spans="1:56" ht="15.75" thickBot="1">
      <c r="A17" s="18">
        <v>11</v>
      </c>
      <c r="B17" s="31" t="s">
        <v>64</v>
      </c>
      <c r="C17" s="32">
        <f>C18+C19+C25</f>
        <v>22</v>
      </c>
      <c r="D17" s="69">
        <f t="shared" ref="D17:BB17" si="12">D18+D19+D25</f>
        <v>22</v>
      </c>
      <c r="E17" s="34">
        <f t="shared" si="12"/>
        <v>2</v>
      </c>
      <c r="F17" s="35">
        <f t="shared" si="12"/>
        <v>2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20</v>
      </c>
      <c r="L17" s="35">
        <f t="shared" si="12"/>
        <v>0</v>
      </c>
      <c r="M17" s="37">
        <f t="shared" si="12"/>
        <v>0</v>
      </c>
      <c r="N17" s="37">
        <f t="shared" si="12"/>
        <v>1</v>
      </c>
      <c r="O17" s="37">
        <f t="shared" si="12"/>
        <v>1</v>
      </c>
      <c r="P17" s="70">
        <f t="shared" si="12"/>
        <v>18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40</v>
      </c>
      <c r="BB17" s="37">
        <f t="shared" si="12"/>
        <v>40</v>
      </c>
      <c r="BC17" s="30">
        <f t="shared" si="1"/>
        <v>22</v>
      </c>
      <c r="BD17" s="30">
        <f t="shared" si="11"/>
        <v>0</v>
      </c>
    </row>
    <row r="18" spans="1:56" ht="15.75" thickBot="1">
      <c r="A18" s="45">
        <v>12</v>
      </c>
      <c r="B18" s="19" t="s">
        <v>65</v>
      </c>
      <c r="C18" s="71"/>
      <c r="D18" s="61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5">
        <v>13</v>
      </c>
      <c r="B19" s="72" t="s">
        <v>66</v>
      </c>
      <c r="C19" s="69">
        <f t="shared" ref="C19:BB19" si="13">C21+C22+C23+C24</f>
        <v>14</v>
      </c>
      <c r="D19" s="69">
        <f t="shared" si="13"/>
        <v>14</v>
      </c>
      <c r="E19" s="69">
        <f t="shared" si="13"/>
        <v>2</v>
      </c>
      <c r="F19" s="70">
        <f t="shared" si="13"/>
        <v>2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12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12</v>
      </c>
      <c r="Q19" s="70">
        <f t="shared" si="13"/>
        <v>0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30</v>
      </c>
      <c r="BB19" s="70">
        <f t="shared" si="13"/>
        <v>30</v>
      </c>
      <c r="BC19" s="30">
        <f t="shared" si="1"/>
        <v>14</v>
      </c>
      <c r="BD19" s="30">
        <f t="shared" si="11"/>
        <v>0</v>
      </c>
    </row>
    <row r="20" spans="1:56" ht="13.5" customHeight="1" thickBot="1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>
      <c r="A21" s="45">
        <v>15</v>
      </c>
      <c r="B21" s="59" t="s">
        <v>77</v>
      </c>
      <c r="C21" s="60">
        <v>12</v>
      </c>
      <c r="D21" s="61">
        <f t="shared" si="4"/>
        <v>12</v>
      </c>
      <c r="E21" s="62">
        <f t="shared" si="5"/>
        <v>1</v>
      </c>
      <c r="F21" s="1">
        <v>1</v>
      </c>
      <c r="G21" s="1"/>
      <c r="H21" s="1"/>
      <c r="I21" s="1"/>
      <c r="J21" s="1"/>
      <c r="K21" s="62">
        <f t="shared" si="6"/>
        <v>11</v>
      </c>
      <c r="L21" s="1"/>
      <c r="M21" s="1"/>
      <c r="N21" s="1"/>
      <c r="O21" s="1"/>
      <c r="P21" s="1">
        <v>11</v>
      </c>
      <c r="Q21" s="63">
        <f t="shared" si="7"/>
        <v>0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23</v>
      </c>
      <c r="BB21" s="1">
        <v>23</v>
      </c>
      <c r="BC21" s="30">
        <f t="shared" si="1"/>
        <v>12</v>
      </c>
      <c r="BD21" s="30">
        <f t="shared" si="11"/>
        <v>0</v>
      </c>
    </row>
    <row r="22" spans="1:56" ht="24.95" customHeight="1" thickBot="1">
      <c r="A22" s="45">
        <v>16</v>
      </c>
      <c r="B22" s="59" t="s">
        <v>80</v>
      </c>
      <c r="C22" s="60">
        <v>2</v>
      </c>
      <c r="D22" s="61">
        <f t="shared" si="4"/>
        <v>2</v>
      </c>
      <c r="E22" s="62">
        <f t="shared" si="5"/>
        <v>1</v>
      </c>
      <c r="F22" s="1">
        <v>1</v>
      </c>
      <c r="G22" s="1"/>
      <c r="H22" s="1"/>
      <c r="I22" s="1"/>
      <c r="J22" s="1"/>
      <c r="K22" s="62">
        <f t="shared" si="6"/>
        <v>1</v>
      </c>
      <c r="L22" s="1"/>
      <c r="M22" s="1"/>
      <c r="N22" s="1"/>
      <c r="O22" s="1"/>
      <c r="P22" s="1">
        <v>1</v>
      </c>
      <c r="Q22" s="63">
        <f t="shared" si="7"/>
        <v>0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5</v>
      </c>
      <c r="BB22" s="1">
        <v>5</v>
      </c>
      <c r="BC22" s="30">
        <f t="shared" si="1"/>
        <v>2</v>
      </c>
      <c r="BD22" s="30">
        <f t="shared" si="11"/>
        <v>0</v>
      </c>
    </row>
    <row r="23" spans="1:56" ht="24.95" customHeight="1" thickBot="1">
      <c r="A23" s="45">
        <v>17</v>
      </c>
      <c r="B23" s="59" t="s">
        <v>67</v>
      </c>
      <c r="C23" s="60"/>
      <c r="D23" s="61">
        <f t="shared" si="4"/>
        <v>0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0</v>
      </c>
      <c r="L23" s="1"/>
      <c r="M23" s="1"/>
      <c r="N23" s="1"/>
      <c r="O23" s="1"/>
      <c r="P23" s="1"/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2</v>
      </c>
      <c r="BB23" s="1">
        <v>2</v>
      </c>
      <c r="BC23" s="30">
        <f t="shared" si="1"/>
        <v>0</v>
      </c>
      <c r="BD23" s="30">
        <f t="shared" si="11"/>
        <v>0</v>
      </c>
    </row>
    <row r="24" spans="1:56" ht="24.95" customHeight="1" thickBot="1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>
      <c r="A25" s="45">
        <v>19</v>
      </c>
      <c r="B25" s="19" t="s">
        <v>68</v>
      </c>
      <c r="C25" s="60">
        <v>8</v>
      </c>
      <c r="D25" s="61">
        <f t="shared" si="4"/>
        <v>8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8</v>
      </c>
      <c r="L25" s="1"/>
      <c r="M25" s="1"/>
      <c r="N25" s="1">
        <v>1</v>
      </c>
      <c r="O25" s="1">
        <v>1</v>
      </c>
      <c r="P25" s="1">
        <v>6</v>
      </c>
      <c r="Q25" s="63">
        <f t="shared" si="7"/>
        <v>0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10</v>
      </c>
      <c r="BB25" s="1">
        <v>10</v>
      </c>
      <c r="BC25" s="30">
        <f t="shared" si="1"/>
        <v>8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69</v>
      </c>
      <c r="C26" s="79">
        <f t="shared" ref="C26:AH26" si="14">C7+C8-C35</f>
        <v>110</v>
      </c>
      <c r="D26" s="69">
        <f t="shared" si="14"/>
        <v>110</v>
      </c>
      <c r="E26" s="34">
        <f t="shared" si="14"/>
        <v>12</v>
      </c>
      <c r="F26" s="35">
        <f t="shared" si="14"/>
        <v>12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93</v>
      </c>
      <c r="L26" s="35">
        <f t="shared" si="14"/>
        <v>0</v>
      </c>
      <c r="M26" s="37">
        <f t="shared" si="14"/>
        <v>0</v>
      </c>
      <c r="N26" s="37">
        <f t="shared" si="14"/>
        <v>1</v>
      </c>
      <c r="O26" s="37">
        <f t="shared" si="14"/>
        <v>13</v>
      </c>
      <c r="P26" s="70">
        <f t="shared" si="14"/>
        <v>79</v>
      </c>
      <c r="Q26" s="37">
        <f t="shared" si="14"/>
        <v>5</v>
      </c>
      <c r="R26" s="36">
        <f t="shared" si="14"/>
        <v>1</v>
      </c>
      <c r="S26" s="34">
        <f t="shared" si="14"/>
        <v>2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2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2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216</v>
      </c>
      <c r="BB26" s="37">
        <f t="shared" si="15"/>
        <v>216</v>
      </c>
      <c r="BC26" s="30">
        <f t="shared" si="1"/>
        <v>110</v>
      </c>
      <c r="BD26" s="30">
        <f t="shared" si="11"/>
        <v>0</v>
      </c>
    </row>
    <row r="27" spans="1:56" ht="15.75" thickBot="1">
      <c r="A27" s="45">
        <v>21</v>
      </c>
      <c r="B27" s="59" t="s">
        <v>70</v>
      </c>
      <c r="C27" s="20">
        <v>10</v>
      </c>
      <c r="D27" s="80">
        <f t="shared" si="4"/>
        <v>10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10</v>
      </c>
      <c r="L27" s="23"/>
      <c r="M27" s="23"/>
      <c r="N27" s="23">
        <v>1</v>
      </c>
      <c r="O27" s="23">
        <v>1</v>
      </c>
      <c r="P27" s="23">
        <v>8</v>
      </c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12</v>
      </c>
      <c r="BB27" s="29">
        <v>12</v>
      </c>
      <c r="BC27" s="30">
        <f t="shared" si="1"/>
        <v>10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71</v>
      </c>
      <c r="C28" s="32">
        <f>C30+C33+C34</f>
        <v>110</v>
      </c>
      <c r="D28" s="69">
        <f t="shared" ref="D28:BB28" si="16">D30+D33+D34</f>
        <v>110</v>
      </c>
      <c r="E28" s="34">
        <f t="shared" si="16"/>
        <v>12</v>
      </c>
      <c r="F28" s="35">
        <f t="shared" si="16"/>
        <v>12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93</v>
      </c>
      <c r="L28" s="35">
        <f t="shared" si="16"/>
        <v>0</v>
      </c>
      <c r="M28" s="37">
        <f t="shared" si="16"/>
        <v>0</v>
      </c>
      <c r="N28" s="37">
        <f t="shared" si="16"/>
        <v>1</v>
      </c>
      <c r="O28" s="37">
        <f t="shared" si="16"/>
        <v>13</v>
      </c>
      <c r="P28" s="70">
        <f t="shared" si="16"/>
        <v>79</v>
      </c>
      <c r="Q28" s="37">
        <f t="shared" si="16"/>
        <v>5</v>
      </c>
      <c r="R28" s="36">
        <f t="shared" si="16"/>
        <v>1</v>
      </c>
      <c r="S28" s="34">
        <f t="shared" si="16"/>
        <v>2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2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2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216</v>
      </c>
      <c r="BB28" s="37">
        <f t="shared" si="16"/>
        <v>216</v>
      </c>
      <c r="BC28" s="30">
        <f t="shared" si="1"/>
        <v>110</v>
      </c>
      <c r="BD28" s="30">
        <f t="shared" si="11"/>
        <v>0</v>
      </c>
    </row>
    <row r="29" spans="1:56" ht="14.25" customHeight="1" thickBot="1">
      <c r="A29" s="45">
        <v>23</v>
      </c>
      <c r="B29" s="38" t="s">
        <v>6</v>
      </c>
      <c r="C29" s="39">
        <f>C26-C28</f>
        <v>0</v>
      </c>
      <c r="D29" s="40">
        <f t="shared" ref="D29:BB29" si="17">D26-D28</f>
        <v>0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0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0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0</v>
      </c>
      <c r="BB29" s="42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5">
        <v>24</v>
      </c>
      <c r="B30" s="67" t="s">
        <v>72</v>
      </c>
      <c r="C30" s="60">
        <v>14</v>
      </c>
      <c r="D30" s="61">
        <f t="shared" si="4"/>
        <v>14</v>
      </c>
      <c r="E30" s="62">
        <f t="shared" si="5"/>
        <v>4</v>
      </c>
      <c r="F30" s="1">
        <v>4</v>
      </c>
      <c r="G30" s="1"/>
      <c r="H30" s="1"/>
      <c r="I30" s="1"/>
      <c r="J30" s="1"/>
      <c r="K30" s="62">
        <f t="shared" si="6"/>
        <v>9</v>
      </c>
      <c r="L30" s="1"/>
      <c r="M30" s="1"/>
      <c r="N30" s="1"/>
      <c r="O30" s="1">
        <v>1</v>
      </c>
      <c r="P30" s="1">
        <v>8</v>
      </c>
      <c r="Q30" s="63">
        <f t="shared" si="7"/>
        <v>1</v>
      </c>
      <c r="R30" s="64">
        <v>1</v>
      </c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50</v>
      </c>
      <c r="BB30" s="66">
        <v>50</v>
      </c>
      <c r="BC30" s="30">
        <f t="shared" si="1"/>
        <v>14</v>
      </c>
      <c r="BD30" s="30">
        <f t="shared" si="11"/>
        <v>0</v>
      </c>
    </row>
    <row r="31" spans="1:56" ht="26.25" thickBot="1">
      <c r="A31" s="45">
        <v>25</v>
      </c>
      <c r="B31" s="59" t="s">
        <v>73</v>
      </c>
      <c r="C31" s="60">
        <v>10</v>
      </c>
      <c r="D31" s="61">
        <f t="shared" si="4"/>
        <v>10</v>
      </c>
      <c r="E31" s="62">
        <f t="shared" si="5"/>
        <v>2</v>
      </c>
      <c r="F31" s="1">
        <v>2</v>
      </c>
      <c r="G31" s="1"/>
      <c r="H31" s="1"/>
      <c r="I31" s="1"/>
      <c r="J31" s="1"/>
      <c r="K31" s="62">
        <f t="shared" si="6"/>
        <v>8</v>
      </c>
      <c r="L31" s="1"/>
      <c r="M31" s="1"/>
      <c r="N31" s="1"/>
      <c r="O31" s="1">
        <v>1</v>
      </c>
      <c r="P31" s="1">
        <v>7</v>
      </c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35</v>
      </c>
      <c r="BB31" s="81">
        <v>35</v>
      </c>
      <c r="BC31" s="30">
        <f t="shared" si="1"/>
        <v>10</v>
      </c>
      <c r="BD31" s="30">
        <f t="shared" si="11"/>
        <v>0</v>
      </c>
    </row>
    <row r="32" spans="1:56" ht="14.25" customHeight="1" thickBot="1">
      <c r="A32" s="45">
        <v>26</v>
      </c>
      <c r="B32" s="38" t="s">
        <v>6</v>
      </c>
      <c r="C32" s="39">
        <f t="shared" ref="C32:AH32" si="18">C30-C31</f>
        <v>4</v>
      </c>
      <c r="D32" s="40">
        <f t="shared" si="18"/>
        <v>4</v>
      </c>
      <c r="E32" s="41">
        <f t="shared" si="18"/>
        <v>2</v>
      </c>
      <c r="F32" s="42">
        <f t="shared" si="18"/>
        <v>2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1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1</v>
      </c>
      <c r="Q32" s="44">
        <f t="shared" si="18"/>
        <v>1</v>
      </c>
      <c r="R32" s="43">
        <f t="shared" si="18"/>
        <v>1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15</v>
      </c>
      <c r="BB32" s="42">
        <f t="shared" si="19"/>
        <v>15</v>
      </c>
      <c r="BC32" s="30">
        <f>SUM(F32:J32,L32:P32,R32,T32:AH32,AJ32:AN32,AP32:AZ32)</f>
        <v>4</v>
      </c>
      <c r="BD32" s="30"/>
    </row>
    <row r="33" spans="1:56" ht="15.75" thickBot="1">
      <c r="A33" s="45">
        <v>27</v>
      </c>
      <c r="B33" s="67" t="s">
        <v>74</v>
      </c>
      <c r="C33" s="60">
        <v>94</v>
      </c>
      <c r="D33" s="61">
        <f t="shared" si="4"/>
        <v>94</v>
      </c>
      <c r="E33" s="62">
        <f t="shared" si="5"/>
        <v>8</v>
      </c>
      <c r="F33" s="1">
        <v>8</v>
      </c>
      <c r="G33" s="1"/>
      <c r="H33" s="1"/>
      <c r="I33" s="1"/>
      <c r="J33" s="1"/>
      <c r="K33" s="62">
        <f t="shared" si="6"/>
        <v>82</v>
      </c>
      <c r="L33" s="1"/>
      <c r="M33" s="1"/>
      <c r="N33" s="1">
        <v>1</v>
      </c>
      <c r="O33" s="1">
        <v>10</v>
      </c>
      <c r="P33" s="1">
        <v>71</v>
      </c>
      <c r="Q33" s="63">
        <f t="shared" si="7"/>
        <v>4</v>
      </c>
      <c r="R33" s="64"/>
      <c r="S33" s="65">
        <f t="shared" si="8"/>
        <v>2</v>
      </c>
      <c r="T33" s="1"/>
      <c r="U33" s="1"/>
      <c r="V33" s="1"/>
      <c r="W33" s="1"/>
      <c r="X33" s="1">
        <v>2</v>
      </c>
      <c r="Y33" s="1"/>
      <c r="Z33" s="1"/>
      <c r="AA33" s="1"/>
      <c r="AB33" s="1"/>
      <c r="AC33" s="1"/>
      <c r="AD33" s="1"/>
      <c r="AE33" s="1"/>
      <c r="AF33" s="1"/>
      <c r="AG33" s="1">
        <v>2</v>
      </c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164</v>
      </c>
      <c r="BB33" s="66">
        <v>164</v>
      </c>
      <c r="BC33" s="30">
        <f t="shared" si="1"/>
        <v>94</v>
      </c>
      <c r="BD33" s="30">
        <f>BC33-D33</f>
        <v>0</v>
      </c>
    </row>
    <row r="34" spans="1:56" ht="15.75" thickBot="1">
      <c r="A34" s="45">
        <v>28</v>
      </c>
      <c r="B34" s="67" t="s">
        <v>75</v>
      </c>
      <c r="C34" s="82">
        <v>2</v>
      </c>
      <c r="D34" s="83">
        <f t="shared" si="4"/>
        <v>2</v>
      </c>
      <c r="E34" s="84">
        <f t="shared" si="5"/>
        <v>0</v>
      </c>
      <c r="F34" s="85"/>
      <c r="G34" s="85"/>
      <c r="H34" s="85"/>
      <c r="I34" s="85"/>
      <c r="J34" s="85"/>
      <c r="K34" s="84">
        <f t="shared" si="6"/>
        <v>2</v>
      </c>
      <c r="L34" s="85"/>
      <c r="M34" s="85"/>
      <c r="N34" s="85"/>
      <c r="O34" s="85">
        <v>2</v>
      </c>
      <c r="P34" s="85"/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>
        <v>2</v>
      </c>
      <c r="BB34" s="90">
        <v>2</v>
      </c>
      <c r="BC34" s="91">
        <f t="shared" si="1"/>
        <v>2</v>
      </c>
      <c r="BD34" s="91">
        <f>BC34-D34</f>
        <v>0</v>
      </c>
    </row>
    <row r="35" spans="1:56" ht="15.75" thickBot="1">
      <c r="A35" s="18">
        <v>29</v>
      </c>
      <c r="B35" s="19" t="s">
        <v>76</v>
      </c>
      <c r="C35" s="92">
        <v>19</v>
      </c>
      <c r="D35" s="93">
        <f t="shared" si="4"/>
        <v>19</v>
      </c>
      <c r="E35" s="94">
        <f t="shared" si="5"/>
        <v>2</v>
      </c>
      <c r="F35" s="95">
        <v>2</v>
      </c>
      <c r="G35" s="95"/>
      <c r="H35" s="95"/>
      <c r="I35" s="95"/>
      <c r="J35" s="95"/>
      <c r="K35" s="94">
        <f t="shared" si="6"/>
        <v>16</v>
      </c>
      <c r="L35" s="95"/>
      <c r="M35" s="95"/>
      <c r="N35" s="95"/>
      <c r="O35" s="95">
        <v>7</v>
      </c>
      <c r="P35" s="95">
        <v>9</v>
      </c>
      <c r="Q35" s="96">
        <f t="shared" si="7"/>
        <v>1</v>
      </c>
      <c r="R35" s="97"/>
      <c r="S35" s="98">
        <f t="shared" si="8"/>
        <v>1</v>
      </c>
      <c r="T35" s="95"/>
      <c r="U35" s="95"/>
      <c r="V35" s="95"/>
      <c r="W35" s="95"/>
      <c r="X35" s="95">
        <v>1</v>
      </c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41</v>
      </c>
      <c r="BB35" s="66">
        <v>41</v>
      </c>
      <c r="BC35" s="99">
        <f t="shared" si="1"/>
        <v>19</v>
      </c>
      <c r="BD35" s="100">
        <f>BC35-D35</f>
        <v>0</v>
      </c>
    </row>
    <row r="36" spans="1:56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>
      <c r="C37" s="101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2019-07-10T10:10:08Z</dcterms:modified>
</cp:coreProperties>
</file>